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.groenhout/Google Drive/UMS/"/>
    </mc:Choice>
  </mc:AlternateContent>
  <xr:revisionPtr revIDLastSave="0" documentId="13_ncr:40009_{4CADC6C5-1D2B-AE45-9D5C-353E2D4D4FB4}" xr6:coauthVersionLast="36" xr6:coauthVersionMax="36" xr10:uidLastSave="{00000000-0000-0000-0000-000000000000}"/>
  <bookViews>
    <workbookView xWindow="29600" yWindow="4100" windowWidth="27640" windowHeight="16940"/>
  </bookViews>
  <sheets>
    <sheet name="Oracle LVF 2019" sheetId="2" r:id="rId1"/>
  </sheets>
  <calcPr calcId="181029"/>
</workbook>
</file>

<file path=xl/calcChain.xml><?xml version="1.0" encoding="utf-8"?>
<calcChain xmlns="http://schemas.openxmlformats.org/spreadsheetml/2006/main">
  <c r="C26" i="2" l="1"/>
  <c r="C25" i="2"/>
  <c r="C14" i="2"/>
  <c r="D25" i="2"/>
  <c r="D26" i="2" s="1"/>
  <c r="D14" i="2"/>
</calcChain>
</file>

<file path=xl/sharedStrings.xml><?xml version="1.0" encoding="utf-8"?>
<sst xmlns="http://schemas.openxmlformats.org/spreadsheetml/2006/main" count="29" uniqueCount="21">
  <si>
    <t>University of Maine</t>
  </si>
  <si>
    <t>University of Maine at Augusta</t>
  </si>
  <si>
    <t>University of Maine at Farmington</t>
  </si>
  <si>
    <t>University of Maine at Fort Kent</t>
  </si>
  <si>
    <t>University of Maine at Machias</t>
  </si>
  <si>
    <t>University of Maine at Presque Isle</t>
  </si>
  <si>
    <t>University of Maine-System Central Office</t>
  </si>
  <si>
    <t>University of Southern Maine</t>
  </si>
  <si>
    <t>Employee Total</t>
  </si>
  <si>
    <t>Student Total</t>
  </si>
  <si>
    <t>Grand Total (Staff Count &amp; Student FTE)</t>
  </si>
  <si>
    <t>1. Employee Headcount Fall 2015, (IPEDS S2015_OC  Grand Total). Downloaded from IPEDS Data Center 1/15/2018</t>
  </si>
  <si>
    <t>2. Student FTE, 12-months 2015-2016, (IPEDS DRVEF122016). Downloaded from IPEDS Data Center 1/15/2018</t>
  </si>
  <si>
    <r>
      <t>2015-2016</t>
    </r>
    <r>
      <rPr>
        <vertAlign val="superscript"/>
        <sz val="12"/>
        <color theme="1"/>
        <rFont val="Calibri (Body)"/>
      </rPr>
      <t>1</t>
    </r>
  </si>
  <si>
    <r>
      <t>2015-2016</t>
    </r>
    <r>
      <rPr>
        <vertAlign val="superscript"/>
        <sz val="12"/>
        <color theme="1"/>
        <rFont val="Calibri (Body)"/>
      </rPr>
      <t>2</t>
    </r>
  </si>
  <si>
    <r>
      <t>2016-2017</t>
    </r>
    <r>
      <rPr>
        <vertAlign val="superscript"/>
        <sz val="12"/>
        <color theme="1"/>
        <rFont val="Calibri (Body)"/>
      </rPr>
      <t>4</t>
    </r>
  </si>
  <si>
    <r>
      <t>2016-2017</t>
    </r>
    <r>
      <rPr>
        <vertAlign val="superscript"/>
        <sz val="12"/>
        <color theme="1"/>
        <rFont val="Calibri (Body)"/>
      </rPr>
      <t>3</t>
    </r>
  </si>
  <si>
    <t>Students (12-month FTE)</t>
  </si>
  <si>
    <t>Employees (Fall Headcount)</t>
  </si>
  <si>
    <t>3. Employee Headcount Fall 2016, (IPEDS S2016_OC  Grand Total). Downloaded from IPEDS Data Center 2/1/2019</t>
  </si>
  <si>
    <t>4. Student FTE, 12-months 2016-2017, (IPEDS DRVEF122017). Downloaded from IPEDS Data Center 2/1/2019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</si>
</sst>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1"/>
      <name val="Calibri (Body)"/>
    </font>
    <font>
      <sz val="12"/>
      <color theme="9" tint="0.5999938962981048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33" borderId="10" xfId="0" applyFill="1" applyBorder="1"/>
    <xf numFmtId="0" fontId="17" fillId="33" borderId="10" xfId="0" applyNumberFormat="1" applyFont="1" applyFill="1" applyBorder="1" applyAlignment="1">
      <alignment horizontal="right"/>
    </xf>
    <xf numFmtId="0" fontId="0" fillId="0" borderId="11" xfId="0" applyBorder="1"/>
    <xf numFmtId="0" fontId="17" fillId="34" borderId="11" xfId="0" applyFont="1" applyFill="1" applyBorder="1" applyAlignment="1">
      <alignment horizontal="right"/>
    </xf>
    <xf numFmtId="164" fontId="17" fillId="34" borderId="11" xfId="1" applyNumberFormat="1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17" fillId="33" borderId="10" xfId="0" applyFont="1" applyFill="1" applyBorder="1" applyAlignment="1">
      <alignment horizontal="center"/>
    </xf>
    <xf numFmtId="164" fontId="17" fillId="33" borderId="10" xfId="1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17" fillId="34" borderId="13" xfId="0" applyFont="1" applyFill="1" applyBorder="1" applyAlignment="1">
      <alignment horizontal="right"/>
    </xf>
    <xf numFmtId="0" fontId="0" fillId="0" borderId="15" xfId="0" applyBorder="1"/>
    <xf numFmtId="3" fontId="0" fillId="0" borderId="15" xfId="0" applyNumberFormat="1" applyFont="1" applyBorder="1"/>
    <xf numFmtId="3" fontId="17" fillId="34" borderId="16" xfId="0" applyNumberFormat="1" applyFon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/>
    <xf numFmtId="0" fontId="0" fillId="0" borderId="10" xfId="0" applyBorder="1" applyAlignment="1">
      <alignment horizontal="center"/>
    </xf>
    <xf numFmtId="0" fontId="0" fillId="0" borderId="0" xfId="0" applyFill="1"/>
    <xf numFmtId="0" fontId="0" fillId="35" borderId="18" xfId="0" applyFill="1" applyBorder="1" applyAlignment="1">
      <alignment horizontal="center"/>
    </xf>
    <xf numFmtId="0" fontId="0" fillId="35" borderId="11" xfId="0" applyFill="1" applyBorder="1"/>
    <xf numFmtId="0" fontId="0" fillId="35" borderId="10" xfId="0" applyFill="1" applyBorder="1" applyAlignment="1">
      <alignment horizontal="center"/>
    </xf>
    <xf numFmtId="0" fontId="0" fillId="35" borderId="14" xfId="0" applyFill="1" applyBorder="1"/>
    <xf numFmtId="0" fontId="0" fillId="35" borderId="10" xfId="0" applyFill="1" applyBorder="1"/>
    <xf numFmtId="164" fontId="19" fillId="34" borderId="10" xfId="1" applyNumberFormat="1" applyFont="1" applyFill="1" applyBorder="1" applyAlignment="1">
      <alignment horizontal="right"/>
    </xf>
    <xf numFmtId="164" fontId="19" fillId="33" borderId="10" xfId="0" applyNumberFormat="1" applyFont="1" applyFill="1" applyBorder="1" applyAlignment="1">
      <alignment horizontal="center"/>
    </xf>
    <xf numFmtId="164" fontId="19" fillId="34" borderId="11" xfId="1" applyNumberFormat="1" applyFont="1" applyFill="1" applyBorder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tabSelected="1" topLeftCell="A2" workbookViewId="0">
      <selection activeCell="H26" sqref="H26"/>
    </sheetView>
  </sheetViews>
  <sheetFormatPr baseColWidth="10" defaultRowHeight="16"/>
  <cols>
    <col min="2" max="2" width="37.1640625" customWidth="1"/>
    <col min="3" max="4" width="12.33203125" customWidth="1"/>
    <col min="9" max="9" width="31.5" customWidth="1"/>
    <col min="10" max="13" width="10.83203125" style="26"/>
  </cols>
  <sheetData>
    <row r="3" spans="2:6">
      <c r="B3" s="1"/>
      <c r="C3" s="1"/>
      <c r="D3" s="2"/>
    </row>
    <row r="4" spans="2:6">
      <c r="B4" s="19" t="s">
        <v>18</v>
      </c>
      <c r="C4" s="20"/>
      <c r="D4" s="21"/>
    </row>
    <row r="5" spans="2:6" ht="19">
      <c r="B5" s="18"/>
      <c r="C5" s="27" t="s">
        <v>16</v>
      </c>
      <c r="D5" s="17" t="s">
        <v>13</v>
      </c>
    </row>
    <row r="6" spans="2:6">
      <c r="B6" s="3" t="s">
        <v>1</v>
      </c>
      <c r="C6" s="28">
        <v>502</v>
      </c>
      <c r="D6" s="3">
        <v>508</v>
      </c>
      <c r="F6" s="12"/>
    </row>
    <row r="7" spans="2:6">
      <c r="B7" s="3" t="s">
        <v>2</v>
      </c>
      <c r="C7" s="28">
        <v>443</v>
      </c>
      <c r="D7" s="3">
        <v>402</v>
      </c>
    </row>
    <row r="8" spans="2:6">
      <c r="B8" s="3" t="s">
        <v>3</v>
      </c>
      <c r="C8" s="28">
        <v>144</v>
      </c>
      <c r="D8" s="3">
        <v>152</v>
      </c>
    </row>
    <row r="9" spans="2:6">
      <c r="B9" s="3" t="s">
        <v>4</v>
      </c>
      <c r="C9" s="28">
        <v>124</v>
      </c>
      <c r="D9" s="3">
        <v>119</v>
      </c>
    </row>
    <row r="10" spans="2:6">
      <c r="B10" s="3" t="s">
        <v>0</v>
      </c>
      <c r="C10" s="28">
        <v>2678</v>
      </c>
      <c r="D10" s="3">
        <v>2625</v>
      </c>
    </row>
    <row r="11" spans="2:6">
      <c r="B11" s="3" t="s">
        <v>7</v>
      </c>
      <c r="C11" s="28">
        <v>1495</v>
      </c>
      <c r="D11" s="3">
        <v>1407</v>
      </c>
    </row>
    <row r="12" spans="2:6">
      <c r="B12" s="3" t="s">
        <v>5</v>
      </c>
      <c r="C12" s="28">
        <v>197</v>
      </c>
      <c r="D12" s="3">
        <v>194</v>
      </c>
    </row>
    <row r="13" spans="2:6">
      <c r="B13" s="3" t="s">
        <v>6</v>
      </c>
      <c r="C13" s="28">
        <v>393</v>
      </c>
      <c r="D13" s="3">
        <v>369</v>
      </c>
    </row>
    <row r="14" spans="2:6">
      <c r="B14" s="4" t="s">
        <v>8</v>
      </c>
      <c r="C14" s="34">
        <f>SUM(C6:C13)</f>
        <v>5976</v>
      </c>
      <c r="D14" s="5">
        <f>SUM(D6:D13)</f>
        <v>5776</v>
      </c>
    </row>
    <row r="15" spans="2:6" ht="19">
      <c r="B15" s="22" t="s">
        <v>17</v>
      </c>
      <c r="C15" s="11"/>
      <c r="D15" s="6"/>
    </row>
    <row r="16" spans="2:6" ht="19">
      <c r="B16" s="23"/>
      <c r="C16" s="29" t="s">
        <v>15</v>
      </c>
      <c r="D16" s="25" t="s">
        <v>14</v>
      </c>
    </row>
    <row r="17" spans="1:8">
      <c r="B17" s="7" t="s">
        <v>1</v>
      </c>
      <c r="C17" s="30">
        <v>2621</v>
      </c>
      <c r="D17" s="24">
        <v>2902</v>
      </c>
    </row>
    <row r="18" spans="1:8">
      <c r="B18" s="7" t="s">
        <v>2</v>
      </c>
      <c r="C18" s="31">
        <v>1837</v>
      </c>
      <c r="D18" s="14">
        <v>1861</v>
      </c>
    </row>
    <row r="19" spans="1:8">
      <c r="B19" s="7" t="s">
        <v>3</v>
      </c>
      <c r="C19" s="31">
        <v>1059</v>
      </c>
      <c r="D19" s="14">
        <v>970</v>
      </c>
    </row>
    <row r="20" spans="1:8">
      <c r="B20" s="7" t="s">
        <v>4</v>
      </c>
      <c r="C20" s="31">
        <v>504</v>
      </c>
      <c r="D20" s="14">
        <v>506</v>
      </c>
    </row>
    <row r="21" spans="1:8">
      <c r="B21" s="7" t="s">
        <v>0</v>
      </c>
      <c r="C21" s="31">
        <v>9518</v>
      </c>
      <c r="D21" s="14">
        <v>9336</v>
      </c>
    </row>
    <row r="22" spans="1:8">
      <c r="B22" s="7" t="s">
        <v>7</v>
      </c>
      <c r="C22" s="31">
        <v>6236</v>
      </c>
      <c r="D22" s="14">
        <v>6029</v>
      </c>
    </row>
    <row r="23" spans="1:8">
      <c r="B23" s="7" t="s">
        <v>5</v>
      </c>
      <c r="C23" s="31">
        <v>862</v>
      </c>
      <c r="D23" s="14">
        <v>824</v>
      </c>
    </row>
    <row r="24" spans="1:8">
      <c r="B24" s="7" t="s">
        <v>6</v>
      </c>
      <c r="C24" s="31">
        <v>0</v>
      </c>
      <c r="D24" s="15">
        <v>0</v>
      </c>
    </row>
    <row r="25" spans="1:8">
      <c r="B25" s="13" t="s">
        <v>9</v>
      </c>
      <c r="C25" s="32">
        <f>SUM(C17:C24)</f>
        <v>22637</v>
      </c>
      <c r="D25" s="16">
        <f>SUM(D17:D24)</f>
        <v>22428</v>
      </c>
    </row>
    <row r="26" spans="1:8">
      <c r="B26" s="8" t="s">
        <v>10</v>
      </c>
      <c r="C26" s="33">
        <f>SUM(C25+C14)</f>
        <v>28613</v>
      </c>
      <c r="D26" s="9">
        <f>SUM(D25+D14)</f>
        <v>28204</v>
      </c>
    </row>
    <row r="29" spans="1:8">
      <c r="A29" s="10" t="s">
        <v>11</v>
      </c>
      <c r="B29" s="10"/>
      <c r="C29" s="10"/>
      <c r="D29" s="10"/>
      <c r="E29" s="10"/>
      <c r="F29" s="10"/>
      <c r="G29" s="10"/>
      <c r="H29" s="10"/>
    </row>
    <row r="30" spans="1:8">
      <c r="A30" s="10" t="s">
        <v>12</v>
      </c>
      <c r="B30" s="10"/>
      <c r="C30" s="10"/>
      <c r="D30" s="10"/>
      <c r="E30" s="10"/>
      <c r="F30" s="10"/>
      <c r="G30" s="10"/>
    </row>
    <row r="31" spans="1:8">
      <c r="A31" s="10" t="s">
        <v>19</v>
      </c>
      <c r="B31" s="10"/>
      <c r="C31" s="10"/>
      <c r="D31" s="10"/>
      <c r="E31" s="10"/>
      <c r="F31" s="10"/>
      <c r="G31" s="10"/>
      <c r="H31" s="10"/>
    </row>
    <row r="32" spans="1:8">
      <c r="A32" s="10" t="s">
        <v>20</v>
      </c>
      <c r="B32" s="10"/>
      <c r="C32" s="10"/>
      <c r="D32" s="10"/>
      <c r="E32" s="10"/>
      <c r="F32" s="10"/>
      <c r="G32" s="10"/>
    </row>
  </sheetData>
  <mergeCells count="6">
    <mergeCell ref="B4:D4"/>
    <mergeCell ref="B15:D15"/>
    <mergeCell ref="A29:H29"/>
    <mergeCell ref="A30:G30"/>
    <mergeCell ref="A31:H31"/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Oracle LVF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Groenhout</dc:creator>
  <cp:lastModifiedBy>Rachel Groenhout</cp:lastModifiedBy>
  <dcterms:created xsi:type="dcterms:W3CDTF">2019-02-01T19:23:12Z</dcterms:created>
  <dcterms:modified xsi:type="dcterms:W3CDTF">2019-02-01T19:46:22Z</dcterms:modified>
</cp:coreProperties>
</file>